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nirudh Srinivasan\Downloads\"/>
    </mc:Choice>
  </mc:AlternateContent>
  <xr:revisionPtr revIDLastSave="0" documentId="13_ncr:1_{10921FBC-477F-4969-A642-C9975D41EA4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tions" sheetId="31" r:id="rId1"/>
    <sheet name="Cash Flow Tracker" sheetId="25" r:id="rId2"/>
    <sheet name="Non-recurring expenses" sheetId="5" r:id="rId3"/>
    <sheet name="Assets" sheetId="3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5" l="1"/>
  <c r="M5" i="25"/>
  <c r="M4" i="25"/>
  <c r="M3" i="25"/>
  <c r="G5" i="25"/>
  <c r="E4" i="25"/>
  <c r="E3" i="25"/>
  <c r="M11" i="30"/>
  <c r="I11" i="30"/>
  <c r="C11" i="30" s="1"/>
  <c r="E10" i="25" l="1"/>
  <c r="N2" i="25" s="1"/>
  <c r="B10" i="25"/>
  <c r="M2" i="25"/>
  <c r="G4" i="25"/>
  <c r="G3" i="25"/>
  <c r="E28" i="25"/>
  <c r="N4" i="25" s="1"/>
  <c r="H4" i="25" l="1"/>
  <c r="B21" i="5" l="1"/>
  <c r="C21" i="5"/>
  <c r="D21" i="5"/>
  <c r="E21" i="5"/>
  <c r="F21" i="5"/>
  <c r="G21" i="5"/>
  <c r="H21" i="5"/>
  <c r="I21" i="5"/>
  <c r="J21" i="5"/>
  <c r="K21" i="5"/>
  <c r="L21" i="5"/>
  <c r="M21" i="5"/>
  <c r="B25" i="5" l="1"/>
  <c r="H28" i="25" l="1"/>
  <c r="B27" i="25"/>
  <c r="B28" i="25" s="1"/>
  <c r="M22" i="5"/>
  <c r="J22" i="5"/>
  <c r="L22" i="5"/>
  <c r="D22" i="5"/>
  <c r="I22" i="5"/>
  <c r="G22" i="5"/>
  <c r="K22" i="5"/>
  <c r="C22" i="5"/>
  <c r="H22" i="5"/>
  <c r="F22" i="5"/>
  <c r="B22" i="5"/>
  <c r="B23" i="5" s="1"/>
  <c r="E22" i="5"/>
  <c r="H3" i="25" l="1"/>
  <c r="N3" i="25"/>
  <c r="H5" i="25"/>
  <c r="N5" i="25"/>
  <c r="C23" i="5"/>
  <c r="D23" i="5" s="1"/>
  <c r="E23" i="5" s="1"/>
  <c r="F23" i="5" s="1"/>
  <c r="G23" i="5" s="1"/>
  <c r="H23" i="5" s="1"/>
  <c r="I23" i="5" s="1"/>
  <c r="J23" i="5" s="1"/>
  <c r="K23" i="5" s="1"/>
  <c r="L23" i="5" s="1"/>
  <c r="M23" i="5" s="1"/>
  <c r="H10" i="25" l="1"/>
  <c r="J10" i="25" s="1"/>
  <c r="N6" i="25" s="1"/>
  <c r="N7" i="25" s="1"/>
  <c r="O3" i="25" s="1"/>
  <c r="O6" i="25" l="1"/>
  <c r="O5" i="25"/>
  <c r="O7" i="25"/>
  <c r="O4" i="25"/>
  <c r="O2" i="25"/>
</calcChain>
</file>

<file path=xl/sharedStrings.xml><?xml version="1.0" encoding="utf-8"?>
<sst xmlns="http://schemas.openxmlformats.org/spreadsheetml/2006/main" count="122" uniqueCount="106">
  <si>
    <t>Rent</t>
  </si>
  <si>
    <t>Total</t>
  </si>
  <si>
    <t>Item</t>
  </si>
  <si>
    <t>Net Save / (-Extra Spend)</t>
  </si>
  <si>
    <t>Unexpected Expenses</t>
  </si>
  <si>
    <t>Milk</t>
  </si>
  <si>
    <t>Income</t>
  </si>
  <si>
    <t>Expenses</t>
  </si>
  <si>
    <t>Investments</t>
  </si>
  <si>
    <t>Groceries</t>
  </si>
  <si>
    <t>Monthly Income</t>
  </si>
  <si>
    <t>Monthly Investments</t>
  </si>
  <si>
    <t>Maintenance</t>
  </si>
  <si>
    <t>Essential Expenses</t>
  </si>
  <si>
    <t>Internet / Wifi</t>
  </si>
  <si>
    <t>TV / DTH</t>
  </si>
  <si>
    <t>Leisure Expenses</t>
  </si>
  <si>
    <t>Eating Out</t>
  </si>
  <si>
    <t>Food Delivery</t>
  </si>
  <si>
    <t>Movies</t>
  </si>
  <si>
    <t>Petrol - Car</t>
  </si>
  <si>
    <t>Petrol - Bike</t>
  </si>
  <si>
    <t>Gifts</t>
  </si>
  <si>
    <t>Personal Loan EMI</t>
  </si>
  <si>
    <t>Term Life Insurance Premium</t>
  </si>
  <si>
    <t>Health Insurance Premium</t>
  </si>
  <si>
    <t>EB Bill (if bi-monthly)</t>
  </si>
  <si>
    <t>Car Service</t>
  </si>
  <si>
    <t>Bike Service</t>
  </si>
  <si>
    <t>Festival Expenses</t>
  </si>
  <si>
    <t>Health Check-ups / Lab Tests</t>
  </si>
  <si>
    <t>Travel Expenses</t>
  </si>
  <si>
    <t>Gadget Replacement</t>
  </si>
  <si>
    <t>Bank Balance</t>
  </si>
  <si>
    <t>Monthly Budget for STE</t>
  </si>
  <si>
    <t>Total STE</t>
  </si>
  <si>
    <t>Car / Bike Insurance Premium</t>
  </si>
  <si>
    <t>Children School Fees</t>
  </si>
  <si>
    <t>House #1</t>
  </si>
  <si>
    <t>House #2</t>
  </si>
  <si>
    <t>Land #1</t>
  </si>
  <si>
    <t>Current Value</t>
  </si>
  <si>
    <t>www.finandme.com</t>
  </si>
  <si>
    <t>info@finandme.com</t>
  </si>
  <si>
    <t>© Fin and Me Wealth Partners LLP</t>
  </si>
  <si>
    <t>finandme.finance@gmail.com</t>
  </si>
  <si>
    <t>Immovable Assets</t>
  </si>
  <si>
    <t>Self EPF Total</t>
  </si>
  <si>
    <t>Spouse EPF Total</t>
  </si>
  <si>
    <t>PPF (if any) Total</t>
  </si>
  <si>
    <t>VPF (if any) Total</t>
  </si>
  <si>
    <t>Insurance</t>
  </si>
  <si>
    <t>Sum Assured</t>
  </si>
  <si>
    <t>Salary - Self</t>
  </si>
  <si>
    <t>Salary - Spouse</t>
  </si>
  <si>
    <t>PF - Self</t>
  </si>
  <si>
    <t>PF - Spouse</t>
  </si>
  <si>
    <t>Instructions:</t>
  </si>
  <si>
    <t>1. Fill up all cells in Yellow</t>
  </si>
  <si>
    <t>2. Feel free to add /remove categories based on your situation. The categories provided are only a sample to help you get started</t>
  </si>
  <si>
    <t>3. Don't fill the cells in Red - these will be populated automatically as you fill the other cells</t>
  </si>
  <si>
    <t>Feel free to add more categories</t>
  </si>
  <si>
    <t>Feel free to add / modify assets to this list as per your situation</t>
  </si>
  <si>
    <t>4. After filling, email the excel to finandme.finance@gmail.com</t>
  </si>
  <si>
    <t>About the Sheet:</t>
  </si>
  <si>
    <t xml:space="preserve">1. Cash Flow Tracker: This sheet is to help you understand your income vs your recurring expenses - and the amount you can afford to put away for long-term investments. </t>
  </si>
  <si>
    <t>2. Short Term Expenses: This sheet helps you track big and small expenses that don't occur monthly, but still need to be provisioned for.</t>
  </si>
  <si>
    <t>The monthly average of the short term expenses calculated automatically on this excel gets populated in the Cash flow tracker automatically in the other expenses section.</t>
  </si>
  <si>
    <t xml:space="preserve">3. Assets: This sheet helps you understand your current assets - and your allocation between immovable and liquid assets. </t>
  </si>
  <si>
    <t>Loans</t>
  </si>
  <si>
    <t>Home Loan EMI</t>
  </si>
  <si>
    <t>Mutual Funds</t>
  </si>
  <si>
    <t>RD</t>
  </si>
  <si>
    <t>Business Income</t>
  </si>
  <si>
    <t>Expenses Total</t>
  </si>
  <si>
    <t>Mobile recharge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</si>
  <si>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</si>
  <si>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</si>
  <si>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</si>
  <si>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</si>
  <si>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</si>
  <si>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</si>
  <si>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</si>
  <si>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</si>
  <si>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</si>
  <si>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</si>
  <si>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</si>
  <si>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</si>
  <si>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LIC / Insurance Policy Premium</t>
  </si>
  <si>
    <t>Car Loan EMI</t>
  </si>
  <si>
    <t>OTT App Subscriptions</t>
  </si>
  <si>
    <t>Non-recurring expenses</t>
  </si>
  <si>
    <t>Repairs / Services</t>
  </si>
  <si>
    <t>Cook</t>
  </si>
  <si>
    <t>Maid</t>
  </si>
  <si>
    <t>Investible Surplus</t>
  </si>
  <si>
    <t>Sukanya Samriddhi</t>
  </si>
  <si>
    <t>NPS</t>
  </si>
  <si>
    <t>Maturity (Date)</t>
  </si>
  <si>
    <t>Fixed Deposits</t>
  </si>
  <si>
    <t>Cash in Bank</t>
  </si>
  <si>
    <t>Fixed Income</t>
  </si>
  <si>
    <t>Spend Analytics</t>
  </si>
  <si>
    <t>House Rent</t>
  </si>
  <si>
    <t>Others</t>
  </si>
  <si>
    <t>I/E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</si>
</sst>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  <numFmt numFmtId="165" formatCode="_ [$₹-4009]\ * #,##0_ ;_ [$₹-4009]\ * \-#,##0_ ;_ [$₹-4009]\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Bahnschrift Light"/>
      <family val="2"/>
    </font>
    <font>
      <b/>
      <sz val="10"/>
      <color theme="1"/>
      <name val="Bahnschrift Light"/>
      <family val="2"/>
    </font>
    <font>
      <sz val="10"/>
      <color rgb="FFFF0000"/>
      <name val="Bahnschrift Light"/>
      <family val="2"/>
    </font>
    <font>
      <sz val="11"/>
      <color theme="1"/>
      <name val="Bahnschrift Light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Bahnschrift Light"/>
      <family val="2"/>
    </font>
    <font>
      <sz val="10"/>
      <color theme="0"/>
      <name val="Bahnschrift Light"/>
      <family val="2"/>
    </font>
    <font>
      <b/>
      <sz val="10"/>
      <color theme="0"/>
      <name val="Bahnschrift Light"/>
      <family val="2"/>
    </font>
    <font>
      <sz val="10"/>
      <name val="Bahnschrift Light"/>
      <family val="2"/>
    </font>
    <font>
      <b/>
      <sz val="11"/>
      <color theme="1"/>
      <name val="Bahnschrift Light"/>
      <family val="2"/>
    </font>
    <font>
      <sz val="8"/>
      <name val="Calibri"/>
      <family val="2"/>
      <scheme val="minor"/>
    </font>
    <font>
      <b/>
      <sz val="10"/>
      <color rgb="FFFFFF00"/>
      <name val="Bahnschrift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3" fillId="3" borderId="1" xfId="0" applyFont="1" applyFill="1" applyBorder="1"/>
    <xf numFmtId="0" fontId="3" fillId="0" borderId="0" xfId="0" applyFont="1"/>
    <xf numFmtId="0" fontId="2" fillId="0" borderId="1" xfId="0" applyFont="1" applyBorder="1"/>
    <xf numFmtId="0" fontId="2" fillId="2" borderId="1" xfId="0" applyFont="1" applyFill="1" applyBorder="1"/>
    <xf numFmtId="164" fontId="2" fillId="2" borderId="1" xfId="1" applyNumberFormat="1" applyFont="1" applyFill="1" applyBorder="1"/>
    <xf numFmtId="164" fontId="2" fillId="0" borderId="1" xfId="0" applyNumberFormat="1" applyFont="1" applyBorder="1"/>
    <xf numFmtId="164" fontId="2" fillId="3" borderId="1" xfId="0" applyNumberFormat="1" applyFont="1" applyFill="1" applyBorder="1"/>
    <xf numFmtId="164" fontId="4" fillId="3" borderId="1" xfId="0" applyNumberFormat="1" applyFont="1" applyFill="1" applyBorder="1"/>
    <xf numFmtId="164" fontId="2" fillId="0" borderId="0" xfId="0" applyNumberFormat="1" applyFont="1"/>
    <xf numFmtId="0" fontId="3" fillId="3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center"/>
    </xf>
    <xf numFmtId="165" fontId="2" fillId="0" borderId="0" xfId="1" applyNumberFormat="1" applyFont="1"/>
    <xf numFmtId="165" fontId="2" fillId="2" borderId="1" xfId="1" applyNumberFormat="1" applyFont="1" applyFill="1" applyBorder="1"/>
    <xf numFmtId="0" fontId="7" fillId="0" borderId="0" xfId="3" applyFont="1"/>
    <xf numFmtId="164" fontId="8" fillId="4" borderId="1" xfId="0" applyNumberFormat="1" applyFont="1" applyFill="1" applyBorder="1"/>
    <xf numFmtId="0" fontId="9" fillId="4" borderId="1" xfId="0" applyFont="1" applyFill="1" applyBorder="1"/>
    <xf numFmtId="164" fontId="9" fillId="4" borderId="1" xfId="0" applyNumberFormat="1" applyFont="1" applyFill="1" applyBorder="1"/>
    <xf numFmtId="0" fontId="8" fillId="4" borderId="1" xfId="0" applyFont="1" applyFill="1" applyBorder="1"/>
    <xf numFmtId="164" fontId="8" fillId="4" borderId="1" xfId="1" applyNumberFormat="1" applyFont="1" applyFill="1" applyBorder="1"/>
    <xf numFmtId="164" fontId="10" fillId="2" borderId="1" xfId="1" applyNumberFormat="1" applyFont="1" applyFill="1" applyBorder="1"/>
    <xf numFmtId="0" fontId="10" fillId="2" borderId="1" xfId="0" applyFont="1" applyFill="1" applyBorder="1"/>
    <xf numFmtId="164" fontId="8" fillId="4" borderId="1" xfId="1" applyNumberFormat="1" applyFont="1" applyFill="1" applyBorder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165" fontId="8" fillId="4" borderId="1" xfId="1" applyNumberFormat="1" applyFont="1" applyFill="1" applyBorder="1"/>
    <xf numFmtId="0" fontId="2" fillId="2" borderId="1" xfId="0" applyFont="1" applyFill="1" applyBorder="1" applyAlignment="1">
      <alignment horizontal="left"/>
    </xf>
    <xf numFmtId="0" fontId="11" fillId="0" borderId="0" xfId="0" applyFont="1"/>
    <xf numFmtId="0" fontId="4" fillId="4" borderId="1" xfId="0" applyFont="1" applyFill="1" applyBorder="1"/>
    <xf numFmtId="0" fontId="2" fillId="3" borderId="0" xfId="0" applyFont="1" applyFill="1"/>
    <xf numFmtId="0" fontId="3" fillId="3" borderId="0" xfId="0" applyFont="1" applyFill="1"/>
    <xf numFmtId="9" fontId="8" fillId="4" borderId="1" xfId="2" applyFont="1" applyFill="1" applyBorder="1" applyAlignment="1">
      <alignment horizontal="center"/>
    </xf>
    <xf numFmtId="164" fontId="9" fillId="4" borderId="2" xfId="0" applyNumberFormat="1" applyFont="1" applyFill="1" applyBorder="1" applyAlignment="1">
      <alignment horizontal="center"/>
    </xf>
    <xf numFmtId="164" fontId="9" fillId="4" borderId="3" xfId="0" applyNumberFormat="1" applyFont="1" applyFill="1" applyBorder="1" applyAlignment="1">
      <alignment horizontal="center"/>
    </xf>
    <xf numFmtId="164" fontId="8" fillId="4" borderId="2" xfId="0" applyNumberFormat="1" applyFont="1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9" fontId="9" fillId="4" borderId="2" xfId="2" applyFont="1" applyFill="1" applyBorder="1" applyAlignment="1">
      <alignment horizontal="center"/>
    </xf>
    <xf numFmtId="9" fontId="9" fillId="4" borderId="3" xfId="2" applyFont="1" applyFill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Spend Analytics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C1-401D-BD03-74BF1D19180D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2C1-401D-BD03-74BF1D19180D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2C1-401D-BD03-74BF1D19180D}"/>
              </c:ext>
            </c:extLst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52C1-401D-BD03-74BF1D19180D}"/>
              </c:ext>
            </c:extLst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2C1-401D-BD03-74BF1D19180D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2C1-401D-BD03-74BF1D19180D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2C1-401D-BD03-74BF1D19180D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2C1-401D-BD03-74BF1D19180D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2C1-401D-BD03-74BF1D19180D}"/>
                </c:ext>
              </c:extLst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2C1-401D-BD03-74BF1D19180D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'Cash Flow Tracker'!$M$2:$M$7</c15:sqref>
                  </c15:fullRef>
                </c:ext>
              </c:extLst>
              <c:f>'Cash Flow Tracker'!$M$2:$M$6</c:f>
              <c:strCache>
                <c:ptCount val="5"/>
                <c:pt idx="0">
                  <c:v> Monthly Investments </c:v>
                </c:pt>
                <c:pt idx="1">
                  <c:v> Essential Expenses </c:v>
                </c:pt>
                <c:pt idx="2">
                  <c:v> Leisure Expenses </c:v>
                </c:pt>
                <c:pt idx="3">
                  <c:v> Loans </c:v>
                </c:pt>
                <c:pt idx="4">
                  <c:v> Investible Surplus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'Cash Flow Tracker'!$O$2:$O$7</c15:sqref>
                  </c15:fullRef>
                </c:ext>
              </c:extLst>
              <c:f>'Cash Flow Tracker'!$O$2:$O$6</c:f>
              <c:numCache>
                <c:formatCode>0%</c:formatCode>
                <c:ptCount val="5"/>
                <c:pt idx="0">
                  <c:v>0.05</c:v>
                </c:pt>
                <c:pt idx="1">
                  <c:v>0.4</c:v>
                </c:pt>
                <c:pt idx="2">
                  <c:v>0.1</c:v>
                </c:pt>
                <c:pt idx="3">
                  <c:v>0.25</c:v>
                </c:pt>
                <c:pt idx="4">
                  <c:v>0.2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52C1-401D-BD03-74BF1D19180D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</xdr:colOff>
      <xdr:row>8</xdr:row>
      <xdr:rowOff>15240</xdr:rowOff>
    </xdr:from>
    <xdr:to>
      <xdr:col>15</xdr:col>
      <xdr:colOff>0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AE005F-1E82-FFF4-65D0-8FCB17B3AC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nandme.finance@gmail.com" TargetMode="External"/><Relationship Id="rId2" Type="http://schemas.openxmlformats.org/officeDocument/2006/relationships/hyperlink" Target="mailto:info@finandme.com" TargetMode="External"/><Relationship Id="rId1" Type="http://schemas.openxmlformats.org/officeDocument/2006/relationships/hyperlink" Target="http://www.finandme.com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"/>
  <sheetViews>
    <sheetView workbookViewId="0">
      <selection activeCell="A14" sqref="A14"/>
    </sheetView>
  </sheetViews>
  <sheetFormatPr defaultColWidth="9.109375" defaultRowHeight="13.8" x14ac:dyDescent="0.25"/>
  <cols>
    <col min="1" max="1" width="161.44140625" style="16" bestFit="1" customWidth="1"/>
    <col min="2" max="16384" width="9.109375" style="16"/>
  </cols>
  <sheetData>
    <row r="1" spans="1:1" x14ac:dyDescent="0.25">
      <c r="A1" s="16" t="s">
        <v>44</v>
      </c>
    </row>
    <row r="3" spans="1:1" x14ac:dyDescent="0.25">
      <c r="A3" s="20" t="s">
        <v>42</v>
      </c>
    </row>
    <row r="4" spans="1:1" x14ac:dyDescent="0.25">
      <c r="A4" s="20" t="s">
        <v>43</v>
      </c>
    </row>
    <row r="5" spans="1:1" x14ac:dyDescent="0.25">
      <c r="A5" s="20" t="s">
        <v>45</v>
      </c>
    </row>
    <row r="7" spans="1:1" x14ac:dyDescent="0.25">
      <c r="A7" s="34" t="s">
        <v>64</v>
      </c>
    </row>
    <row r="8" spans="1:1" x14ac:dyDescent="0.25">
      <c r="A8" s="16" t="s">
        <v>65</v>
      </c>
    </row>
    <row r="9" spans="1:1" x14ac:dyDescent="0.25">
      <c r="A9" s="16" t="s">
        <v>66</v>
      </c>
    </row>
    <row r="10" spans="1:1" x14ac:dyDescent="0.25">
      <c r="A10" s="16" t="s">
        <v>67</v>
      </c>
    </row>
    <row r="11" spans="1:1" x14ac:dyDescent="0.25">
      <c r="A11" s="16" t="s">
        <v>68</v>
      </c>
    </row>
    <row r="14" spans="1:1" x14ac:dyDescent="0.25">
      <c r="A14" s="34" t="s">
        <v>57</v>
      </c>
    </row>
    <row r="15" spans="1:1" x14ac:dyDescent="0.25">
      <c r="A15" s="16" t="s">
        <v>58</v>
      </c>
    </row>
    <row r="16" spans="1:1" x14ac:dyDescent="0.25">
      <c r="A16" s="16" t="s">
        <v>59</v>
      </c>
    </row>
    <row r="17" spans="1:1" x14ac:dyDescent="0.25">
      <c r="A17" s="16" t="s">
        <v>60</v>
      </c>
    </row>
    <row r="18" spans="1:1" x14ac:dyDescent="0.25">
      <c r="A18" s="16" t="s">
        <v>63</v>
      </c>
    </row>
  </sheetData>
  <hyperlinks>
    <hyperlink ref="A3" r:id="rId1" xr:uid="{00000000-0004-0000-0000-000000000000}"/>
    <hyperlink ref="A4" r:id="rId2" xr:uid="{00000000-0004-0000-0000-000001000000}"/>
    <hyperlink ref="A5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tabSelected="1" workbookViewId="0">
      <selection activeCell="K24" sqref="K24"/>
    </sheetView>
  </sheetViews>
  <sheetFormatPr defaultColWidth="9.109375" defaultRowHeight="13.2" x14ac:dyDescent="0.25"/>
  <cols>
    <col min="1" max="1" width="22.109375" style="2" bestFit="1" customWidth="1"/>
    <col min="2" max="2" width="14.88671875" style="2" bestFit="1" customWidth="1"/>
    <col min="3" max="3" width="1.6640625" style="2" customWidth="1"/>
    <col min="4" max="4" width="17" style="2" bestFit="1" customWidth="1"/>
    <col min="5" max="5" width="11.44140625" style="2" bestFit="1" customWidth="1"/>
    <col min="6" max="6" width="1.44140625" style="2" customWidth="1"/>
    <col min="7" max="7" width="20.33203125" style="2" bestFit="1" customWidth="1"/>
    <col min="8" max="8" width="11.6640625" style="2" bestFit="1" customWidth="1"/>
    <col min="9" max="9" width="1.44140625" style="2" customWidth="1"/>
    <col min="10" max="11" width="9.109375" style="2"/>
    <col min="12" max="12" width="1.44140625" style="2" customWidth="1"/>
    <col min="13" max="13" width="28.77734375" style="2" customWidth="1"/>
    <col min="14" max="14" width="21.88671875" style="2" customWidth="1"/>
    <col min="15" max="15" width="24.88671875" style="2" customWidth="1"/>
    <col min="16" max="16384" width="9.109375" style="2"/>
  </cols>
  <sheetData>
    <row r="1" spans="1:15" x14ac:dyDescent="0.25">
      <c r="A1" s="47" t="s">
        <v>6</v>
      </c>
      <c r="B1" s="47"/>
      <c r="C1" s="1"/>
      <c r="D1" s="47" t="s">
        <v>8</v>
      </c>
      <c r="E1" s="47"/>
      <c r="F1" s="3"/>
      <c r="G1" s="47" t="s">
        <v>74</v>
      </c>
      <c r="H1" s="47"/>
      <c r="I1" s="3"/>
      <c r="J1" s="36"/>
      <c r="K1" s="36"/>
      <c r="L1" s="3"/>
      <c r="M1" s="43" t="s">
        <v>102</v>
      </c>
      <c r="N1" s="44"/>
      <c r="O1" s="45"/>
    </row>
    <row r="2" spans="1:15" s="4" customFormat="1" x14ac:dyDescent="0.25">
      <c r="A2" s="46" t="s">
        <v>10</v>
      </c>
      <c r="B2" s="46"/>
      <c r="C2" s="3"/>
      <c r="D2" s="46" t="s">
        <v>11</v>
      </c>
      <c r="E2" s="46"/>
      <c r="F2" s="3"/>
      <c r="G2" s="46" t="s">
        <v>7</v>
      </c>
      <c r="H2" s="46"/>
      <c r="I2" s="3"/>
      <c r="J2" s="37"/>
      <c r="K2" s="37"/>
      <c r="L2" s="3"/>
      <c r="M2" s="21" t="str">
        <f>D2</f>
        <v>Monthly Investments</v>
      </c>
      <c r="N2" s="21">
        <f>E10</f>
        <v>5000</v>
      </c>
      <c r="O2" s="38">
        <f>N2/$N$7</f>
        <v>0.05</v>
      </c>
    </row>
    <row r="3" spans="1:15" x14ac:dyDescent="0.25">
      <c r="A3" s="6" t="s">
        <v>53</v>
      </c>
      <c r="B3" s="7">
        <v>95000</v>
      </c>
      <c r="C3" s="1"/>
      <c r="D3" s="24" t="s">
        <v>55</v>
      </c>
      <c r="E3" s="24">
        <f>B7</f>
        <v>5000</v>
      </c>
      <c r="F3" s="1"/>
      <c r="G3" s="24" t="str">
        <f>A13</f>
        <v>Essential Expenses</v>
      </c>
      <c r="H3" s="28">
        <f>B28</f>
        <v>40000</v>
      </c>
      <c r="I3" s="1"/>
      <c r="J3" s="36"/>
      <c r="K3" s="36"/>
      <c r="L3" s="1"/>
      <c r="M3" s="21" t="str">
        <f>A13</f>
        <v>Essential Expenses</v>
      </c>
      <c r="N3" s="21">
        <f>B28</f>
        <v>40000</v>
      </c>
      <c r="O3" s="38">
        <f t="shared" ref="O3:O7" si="0">N3/$N$7</f>
        <v>0.4</v>
      </c>
    </row>
    <row r="4" spans="1:15" x14ac:dyDescent="0.25">
      <c r="A4" s="6" t="s">
        <v>54</v>
      </c>
      <c r="B4" s="7"/>
      <c r="C4" s="1"/>
      <c r="D4" s="24" t="s">
        <v>56</v>
      </c>
      <c r="E4" s="24">
        <f>B8</f>
        <v>0</v>
      </c>
      <c r="F4" s="1"/>
      <c r="G4" s="24" t="str">
        <f>D13</f>
        <v>Leisure Expenses</v>
      </c>
      <c r="H4" s="28">
        <f>E28</f>
        <v>10000</v>
      </c>
      <c r="I4" s="1"/>
      <c r="J4" s="36"/>
      <c r="K4" s="36"/>
      <c r="L4" s="1"/>
      <c r="M4" s="21" t="str">
        <f>D13</f>
        <v>Leisure Expenses</v>
      </c>
      <c r="N4" s="21">
        <f>E28</f>
        <v>10000</v>
      </c>
      <c r="O4" s="38">
        <f t="shared" si="0"/>
        <v>0.1</v>
      </c>
    </row>
    <row r="5" spans="1:15" x14ac:dyDescent="0.25">
      <c r="A5" s="6" t="s">
        <v>103</v>
      </c>
      <c r="B5" s="7"/>
      <c r="C5" s="1"/>
      <c r="D5" s="6"/>
      <c r="E5" s="7"/>
      <c r="F5" s="1"/>
      <c r="G5" s="24" t="str">
        <f>G13</f>
        <v>Loans</v>
      </c>
      <c r="H5" s="21">
        <f>H28</f>
        <v>25000</v>
      </c>
      <c r="I5" s="1"/>
      <c r="J5" s="36"/>
      <c r="K5" s="36"/>
      <c r="L5" s="1"/>
      <c r="M5" s="21" t="str">
        <f>G13</f>
        <v>Loans</v>
      </c>
      <c r="N5" s="21">
        <f>H28</f>
        <v>25000</v>
      </c>
      <c r="O5" s="38">
        <f t="shared" si="0"/>
        <v>0.25</v>
      </c>
    </row>
    <row r="6" spans="1:15" x14ac:dyDescent="0.25">
      <c r="A6" s="6" t="s">
        <v>73</v>
      </c>
      <c r="B6" s="7"/>
      <c r="C6" s="1"/>
      <c r="D6" s="6"/>
      <c r="E6" s="7"/>
      <c r="F6" s="1"/>
      <c r="G6" s="24"/>
      <c r="H6" s="28"/>
      <c r="I6" s="1"/>
      <c r="J6" s="36"/>
      <c r="K6" s="36"/>
      <c r="L6" s="1"/>
      <c r="M6" s="21" t="s">
        <v>95</v>
      </c>
      <c r="N6" s="21">
        <f>J10</f>
        <v>20000</v>
      </c>
      <c r="O6" s="38">
        <f t="shared" si="0"/>
        <v>0.2</v>
      </c>
    </row>
    <row r="7" spans="1:15" x14ac:dyDescent="0.25">
      <c r="A7" s="6" t="s">
        <v>55</v>
      </c>
      <c r="B7" s="7">
        <v>5000</v>
      </c>
      <c r="C7" s="1"/>
      <c r="D7" s="6"/>
      <c r="E7" s="7"/>
      <c r="F7" s="1"/>
      <c r="G7" s="24"/>
      <c r="H7" s="28"/>
      <c r="I7" s="1"/>
      <c r="J7" s="36"/>
      <c r="K7" s="36"/>
      <c r="L7" s="1"/>
      <c r="M7" s="21" t="s">
        <v>1</v>
      </c>
      <c r="N7" s="21">
        <f>SUM(N2:N6)</f>
        <v>100000</v>
      </c>
      <c r="O7" s="38">
        <f t="shared" si="0"/>
        <v>1</v>
      </c>
    </row>
    <row r="8" spans="1:15" x14ac:dyDescent="0.25">
      <c r="A8" s="6" t="s">
        <v>56</v>
      </c>
      <c r="B8" s="7"/>
      <c r="C8" s="1"/>
      <c r="D8" s="6"/>
      <c r="E8" s="7"/>
      <c r="F8" s="1"/>
      <c r="G8" s="35"/>
      <c r="H8" s="28"/>
      <c r="I8" s="1"/>
      <c r="J8" s="36"/>
      <c r="K8" s="36"/>
      <c r="L8" s="1"/>
    </row>
    <row r="9" spans="1:15" x14ac:dyDescent="0.25">
      <c r="A9" s="6"/>
      <c r="B9" s="7"/>
      <c r="C9" s="1"/>
      <c r="D9" s="27"/>
      <c r="E9" s="26"/>
      <c r="F9" s="1"/>
      <c r="G9" s="24"/>
      <c r="H9" s="28"/>
      <c r="I9" s="1"/>
      <c r="J9" s="41" t="s">
        <v>95</v>
      </c>
      <c r="K9" s="42"/>
      <c r="L9" s="1"/>
    </row>
    <row r="10" spans="1:15" x14ac:dyDescent="0.25">
      <c r="A10" s="22" t="s">
        <v>1</v>
      </c>
      <c r="B10" s="21">
        <f>SUM(B3:B9)</f>
        <v>100000</v>
      </c>
      <c r="C10" s="9"/>
      <c r="D10" s="23" t="s">
        <v>1</v>
      </c>
      <c r="E10" s="21">
        <f>SUM(E3:E9)</f>
        <v>5000</v>
      </c>
      <c r="F10" s="10"/>
      <c r="G10" s="23" t="s">
        <v>1</v>
      </c>
      <c r="H10" s="21">
        <f>SUM(H3:H9)</f>
        <v>75000</v>
      </c>
      <c r="I10" s="10"/>
      <c r="J10" s="39">
        <f>B10-E10-H10</f>
        <v>20000</v>
      </c>
      <c r="K10" s="40"/>
      <c r="L10" s="10"/>
    </row>
    <row r="11" spans="1:15" x14ac:dyDescent="0.25">
      <c r="A11" s="5"/>
      <c r="B11" s="5"/>
      <c r="C11" s="1"/>
      <c r="D11" s="5"/>
      <c r="E11" s="5"/>
      <c r="F11" s="1"/>
      <c r="G11" s="5"/>
      <c r="H11" s="5"/>
      <c r="I11" s="10"/>
      <c r="J11" s="36"/>
      <c r="K11" s="36"/>
      <c r="L11" s="10"/>
    </row>
    <row r="12" spans="1:15" x14ac:dyDescent="0.25">
      <c r="A12" s="43" t="s">
        <v>7</v>
      </c>
      <c r="B12" s="44"/>
      <c r="C12" s="44"/>
      <c r="D12" s="44"/>
      <c r="E12" s="44"/>
      <c r="F12" s="44"/>
      <c r="G12" s="44"/>
      <c r="H12" s="45"/>
      <c r="I12" s="10"/>
      <c r="J12" s="36"/>
      <c r="K12" s="36"/>
      <c r="L12" s="10"/>
    </row>
    <row r="13" spans="1:15" x14ac:dyDescent="0.25">
      <c r="A13" s="46" t="s">
        <v>13</v>
      </c>
      <c r="B13" s="46"/>
      <c r="C13" s="1"/>
      <c r="D13" s="46" t="s">
        <v>16</v>
      </c>
      <c r="E13" s="46"/>
      <c r="F13" s="12"/>
      <c r="G13" s="46" t="s">
        <v>69</v>
      </c>
      <c r="H13" s="46"/>
      <c r="I13" s="10"/>
      <c r="J13" s="39" t="s">
        <v>105</v>
      </c>
      <c r="K13" s="40"/>
      <c r="L13" s="10"/>
    </row>
    <row r="14" spans="1:15" x14ac:dyDescent="0.25">
      <c r="A14" s="6" t="s">
        <v>0</v>
      </c>
      <c r="B14" s="13">
        <v>25000</v>
      </c>
      <c r="C14" s="1"/>
      <c r="D14" s="6" t="s">
        <v>17</v>
      </c>
      <c r="E14" s="13">
        <v>10000</v>
      </c>
      <c r="F14" s="1"/>
      <c r="G14" s="6" t="s">
        <v>70</v>
      </c>
      <c r="H14" s="13">
        <v>25000</v>
      </c>
      <c r="I14" s="1"/>
      <c r="J14" s="55">
        <f>E10/B28</f>
        <v>0.125</v>
      </c>
      <c r="K14" s="56"/>
      <c r="L14" s="10"/>
    </row>
    <row r="15" spans="1:15" x14ac:dyDescent="0.25">
      <c r="A15" s="6" t="s">
        <v>12</v>
      </c>
      <c r="B15" s="13"/>
      <c r="C15" s="1"/>
      <c r="D15" s="6" t="s">
        <v>18</v>
      </c>
      <c r="E15" s="13"/>
      <c r="F15" s="1"/>
      <c r="G15" s="6" t="s">
        <v>89</v>
      </c>
      <c r="H15" s="13"/>
      <c r="I15" s="1"/>
      <c r="J15" s="36"/>
      <c r="K15" s="36"/>
      <c r="L15" s="1"/>
    </row>
    <row r="16" spans="1:15" x14ac:dyDescent="0.25">
      <c r="A16" s="6" t="s">
        <v>20</v>
      </c>
      <c r="B16" s="13"/>
      <c r="C16" s="1"/>
      <c r="D16" s="6" t="s">
        <v>19</v>
      </c>
      <c r="E16" s="13"/>
      <c r="F16" s="1"/>
      <c r="G16" s="6" t="s">
        <v>23</v>
      </c>
      <c r="H16" s="13"/>
      <c r="I16" s="1"/>
      <c r="J16" s="36"/>
      <c r="K16" s="36"/>
      <c r="L16" s="1"/>
    </row>
    <row r="17" spans="1:12" x14ac:dyDescent="0.25">
      <c r="A17" s="6" t="s">
        <v>21</v>
      </c>
      <c r="B17" s="13"/>
      <c r="C17" s="1"/>
      <c r="D17" s="6" t="s">
        <v>22</v>
      </c>
      <c r="E17" s="13"/>
      <c r="F17" s="1"/>
      <c r="G17" s="6"/>
      <c r="H17" s="6"/>
      <c r="I17" s="1"/>
      <c r="J17" s="36"/>
      <c r="K17" s="36"/>
      <c r="L17" s="1"/>
    </row>
    <row r="18" spans="1:12" x14ac:dyDescent="0.25">
      <c r="A18" s="6" t="s">
        <v>9</v>
      </c>
      <c r="B18" s="13"/>
      <c r="C18" s="1"/>
      <c r="D18" s="6"/>
      <c r="E18" s="13"/>
      <c r="F18" s="1"/>
      <c r="G18" s="6"/>
      <c r="H18" s="13"/>
      <c r="I18" s="1"/>
      <c r="J18" s="36"/>
      <c r="K18" s="36"/>
      <c r="L18" s="1"/>
    </row>
    <row r="19" spans="1:12" x14ac:dyDescent="0.25">
      <c r="A19" s="6" t="s">
        <v>5</v>
      </c>
      <c r="B19" s="13"/>
      <c r="C19" s="1"/>
      <c r="D19" s="6"/>
      <c r="E19" s="13"/>
      <c r="F19" s="1"/>
      <c r="G19" s="6"/>
      <c r="H19" s="13"/>
      <c r="I19" s="1"/>
      <c r="J19" s="36"/>
      <c r="K19" s="36"/>
      <c r="L19" s="1"/>
    </row>
    <row r="20" spans="1:12" x14ac:dyDescent="0.25">
      <c r="A20" s="6" t="s">
        <v>14</v>
      </c>
      <c r="B20" s="13"/>
      <c r="C20" s="1"/>
      <c r="D20" s="6"/>
      <c r="E20" s="13"/>
      <c r="F20" s="1"/>
      <c r="G20" s="6"/>
      <c r="H20" s="13"/>
      <c r="I20" s="1"/>
      <c r="J20" s="36"/>
      <c r="K20" s="36"/>
      <c r="L20" s="1"/>
    </row>
    <row r="21" spans="1:12" x14ac:dyDescent="0.25">
      <c r="A21" s="6" t="s">
        <v>15</v>
      </c>
      <c r="B21" s="13"/>
      <c r="C21" s="1"/>
      <c r="D21" s="6"/>
      <c r="E21" s="13"/>
      <c r="F21" s="1"/>
      <c r="G21" s="6"/>
      <c r="H21" s="13"/>
      <c r="I21" s="1"/>
      <c r="J21" s="36"/>
      <c r="K21" s="36"/>
      <c r="L21" s="1"/>
    </row>
    <row r="22" spans="1:12" x14ac:dyDescent="0.25">
      <c r="A22" s="6" t="s">
        <v>75</v>
      </c>
      <c r="B22" s="13"/>
      <c r="C22" s="1"/>
      <c r="D22" s="6"/>
      <c r="E22" s="13"/>
      <c r="F22" s="1"/>
      <c r="G22" s="6"/>
      <c r="H22" s="13"/>
      <c r="I22" s="1"/>
      <c r="J22" s="36"/>
      <c r="K22" s="36"/>
      <c r="L22" s="1"/>
    </row>
    <row r="23" spans="1:12" x14ac:dyDescent="0.25">
      <c r="A23" s="6" t="s">
        <v>90</v>
      </c>
      <c r="B23" s="13"/>
      <c r="C23" s="1"/>
      <c r="D23" s="6"/>
      <c r="E23" s="13"/>
      <c r="F23" s="1"/>
      <c r="G23" s="6"/>
      <c r="H23" s="13"/>
      <c r="I23" s="1"/>
      <c r="J23" s="36"/>
      <c r="K23" s="36"/>
      <c r="L23" s="1"/>
    </row>
    <row r="24" spans="1:12" x14ac:dyDescent="0.25">
      <c r="A24" s="6" t="s">
        <v>93</v>
      </c>
      <c r="B24" s="13"/>
      <c r="C24" s="1"/>
      <c r="D24" s="6"/>
      <c r="E24" s="13"/>
      <c r="F24" s="1"/>
      <c r="G24" s="6"/>
      <c r="H24" s="13"/>
      <c r="I24" s="1"/>
      <c r="J24" s="36"/>
      <c r="K24" s="36"/>
      <c r="L24" s="1"/>
    </row>
    <row r="25" spans="1:12" x14ac:dyDescent="0.25">
      <c r="A25" s="6" t="s">
        <v>94</v>
      </c>
      <c r="B25" s="13"/>
      <c r="C25" s="1"/>
      <c r="D25" s="6"/>
      <c r="E25" s="13"/>
      <c r="F25" s="1"/>
      <c r="G25" s="6"/>
      <c r="H25" s="13"/>
      <c r="I25" s="1"/>
      <c r="J25" s="36"/>
      <c r="K25" s="36"/>
      <c r="L25" s="1"/>
    </row>
    <row r="26" spans="1:12" x14ac:dyDescent="0.25">
      <c r="A26" s="6" t="s">
        <v>104</v>
      </c>
      <c r="B26" s="13">
        <v>15000</v>
      </c>
      <c r="C26" s="1"/>
      <c r="D26" s="6"/>
      <c r="E26" s="13"/>
      <c r="F26" s="1"/>
      <c r="G26" s="6"/>
      <c r="H26" s="13"/>
      <c r="I26" s="1"/>
      <c r="J26" s="36"/>
      <c r="K26" s="36"/>
      <c r="L26" s="1"/>
    </row>
    <row r="27" spans="1:12" x14ac:dyDescent="0.25">
      <c r="A27" s="21" t="s">
        <v>91</v>
      </c>
      <c r="B27" s="21">
        <f>'Non-recurring expenses'!B25</f>
        <v>0</v>
      </c>
      <c r="C27" s="1"/>
      <c r="D27" s="6"/>
      <c r="E27" s="13"/>
      <c r="F27" s="1"/>
      <c r="G27" s="6"/>
      <c r="H27" s="13"/>
      <c r="I27" s="1"/>
      <c r="J27" s="36"/>
      <c r="K27" s="36"/>
      <c r="L27" s="1"/>
    </row>
    <row r="28" spans="1:12" x14ac:dyDescent="0.25">
      <c r="A28" s="22" t="s">
        <v>1</v>
      </c>
      <c r="B28" s="21">
        <f>SUM(B14:B27)</f>
        <v>40000</v>
      </c>
      <c r="C28" s="1"/>
      <c r="D28" s="22" t="s">
        <v>1</v>
      </c>
      <c r="E28" s="21">
        <f>SUM(E14:E27)</f>
        <v>10000</v>
      </c>
      <c r="F28" s="9"/>
      <c r="G28" s="23" t="s">
        <v>1</v>
      </c>
      <c r="H28" s="21">
        <f>SUM(H14:H27)</f>
        <v>25000</v>
      </c>
      <c r="I28" s="9"/>
      <c r="J28" s="36"/>
      <c r="K28" s="36"/>
      <c r="L28" s="9"/>
    </row>
  </sheetData>
  <mergeCells count="15">
    <mergeCell ref="J14:K14"/>
    <mergeCell ref="J10:K10"/>
    <mergeCell ref="J9:K9"/>
    <mergeCell ref="M1:O1"/>
    <mergeCell ref="A13:B13"/>
    <mergeCell ref="D13:E13"/>
    <mergeCell ref="G13:H13"/>
    <mergeCell ref="A12:H12"/>
    <mergeCell ref="A1:B1"/>
    <mergeCell ref="G1:H1"/>
    <mergeCell ref="A2:B2"/>
    <mergeCell ref="D2:E2"/>
    <mergeCell ref="G2:H2"/>
    <mergeCell ref="D1:E1"/>
    <mergeCell ref="J13:K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5" sqref="B25"/>
    </sheetView>
  </sheetViews>
  <sheetFormatPr defaultColWidth="9.109375" defaultRowHeight="13.2" x14ac:dyDescent="0.25"/>
  <cols>
    <col min="1" max="1" width="30.109375" style="15" bestFit="1" customWidth="1"/>
    <col min="2" max="13" width="11.6640625" style="2" customWidth="1"/>
    <col min="14" max="14" width="10.44140625" style="2" bestFit="1" customWidth="1"/>
    <col min="15" max="16384" width="9.109375" style="2"/>
  </cols>
  <sheetData>
    <row r="1" spans="1:13" s="17" customFormat="1" x14ac:dyDescent="0.25">
      <c r="A1" s="31" t="s">
        <v>2</v>
      </c>
      <c r="B1" s="31" t="s">
        <v>76</v>
      </c>
      <c r="C1" s="31" t="s">
        <v>77</v>
      </c>
      <c r="D1" s="31" t="s">
        <v>78</v>
      </c>
      <c r="E1" s="31" t="s">
        <v>79</v>
      </c>
      <c r="F1" s="31" t="s">
        <v>80</v>
      </c>
      <c r="G1" s="31" t="s">
        <v>81</v>
      </c>
      <c r="H1" s="31" t="s">
        <v>82</v>
      </c>
      <c r="I1" s="31" t="s">
        <v>83</v>
      </c>
      <c r="J1" s="31" t="s">
        <v>84</v>
      </c>
      <c r="K1" s="31" t="s">
        <v>85</v>
      </c>
      <c r="L1" s="31" t="s">
        <v>86</v>
      </c>
      <c r="M1" s="31" t="s">
        <v>87</v>
      </c>
    </row>
    <row r="2" spans="1:13" ht="16.5" customHeight="1" x14ac:dyDescent="0.25">
      <c r="A2" s="33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6.5" customHeight="1" x14ac:dyDescent="0.25">
      <c r="A3" s="33" t="s">
        <v>36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6.5" customHeight="1" x14ac:dyDescent="0.25">
      <c r="A4" s="33" t="s">
        <v>88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6.5" customHeight="1" x14ac:dyDescent="0.25">
      <c r="A5" s="33" t="s">
        <v>24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6.5" customHeight="1" x14ac:dyDescent="0.25">
      <c r="A6" s="33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6.5" customHeight="1" x14ac:dyDescent="0.25">
      <c r="A7" s="33" t="s">
        <v>26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6.5" customHeight="1" x14ac:dyDescent="0.25">
      <c r="A8" s="33" t="s">
        <v>27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6.5" customHeight="1" x14ac:dyDescent="0.25">
      <c r="A9" s="33" t="s">
        <v>28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6.5" customHeight="1" x14ac:dyDescent="0.25">
      <c r="A10" s="33" t="s">
        <v>29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6.5" customHeight="1" x14ac:dyDescent="0.25">
      <c r="A11" s="33" t="s">
        <v>30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16.5" customHeight="1" x14ac:dyDescent="0.25">
      <c r="A12" s="33" t="s">
        <v>31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6.5" customHeight="1" x14ac:dyDescent="0.25">
      <c r="A13" s="33" t="s">
        <v>32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6.5" customHeight="1" x14ac:dyDescent="0.25">
      <c r="A14" s="33" t="s">
        <v>92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6.5" customHeight="1" x14ac:dyDescent="0.25">
      <c r="A15" s="33" t="s">
        <v>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6.5" customHeight="1" x14ac:dyDescent="0.25">
      <c r="A16" s="33" t="s">
        <v>61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4" ht="16.5" customHeight="1" x14ac:dyDescent="0.25">
      <c r="A17" s="33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4" ht="16.5" customHeight="1" x14ac:dyDescent="0.25">
      <c r="A18" s="33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4" ht="16.5" customHeight="1" x14ac:dyDescent="0.25">
      <c r="A19" s="33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4" ht="16.5" customHeight="1" x14ac:dyDescent="0.25">
      <c r="A20" s="33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 ht="16.5" customHeight="1" x14ac:dyDescent="0.25">
      <c r="A21" s="30" t="s">
        <v>35</v>
      </c>
      <c r="B21" s="25">
        <f t="shared" ref="B21:M21" si="0">SUM(B2:B20)</f>
        <v>0</v>
      </c>
      <c r="C21" s="25">
        <f t="shared" si="0"/>
        <v>0</v>
      </c>
      <c r="D21" s="25">
        <f t="shared" si="0"/>
        <v>0</v>
      </c>
      <c r="E21" s="25">
        <f t="shared" si="0"/>
        <v>0</v>
      </c>
      <c r="F21" s="25">
        <f t="shared" si="0"/>
        <v>0</v>
      </c>
      <c r="G21" s="25">
        <f t="shared" si="0"/>
        <v>0</v>
      </c>
      <c r="H21" s="25">
        <f t="shared" si="0"/>
        <v>0</v>
      </c>
      <c r="I21" s="25">
        <f t="shared" si="0"/>
        <v>0</v>
      </c>
      <c r="J21" s="25">
        <f t="shared" si="0"/>
        <v>0</v>
      </c>
      <c r="K21" s="25">
        <f t="shared" si="0"/>
        <v>0</v>
      </c>
      <c r="L21" s="25">
        <f t="shared" si="0"/>
        <v>0</v>
      </c>
      <c r="M21" s="25">
        <f t="shared" si="0"/>
        <v>0</v>
      </c>
      <c r="N21" s="11"/>
    </row>
    <row r="22" spans="1:14" ht="16.5" hidden="1" customHeight="1" x14ac:dyDescent="0.25">
      <c r="A22" s="14" t="s">
        <v>3</v>
      </c>
      <c r="B22" s="8">
        <f>$B$25-B21</f>
        <v>0</v>
      </c>
      <c r="C22" s="8">
        <f t="shared" ref="C22:M22" si="1">$B$25-C21</f>
        <v>0</v>
      </c>
      <c r="D22" s="8">
        <f t="shared" si="1"/>
        <v>0</v>
      </c>
      <c r="E22" s="8">
        <f t="shared" si="1"/>
        <v>0</v>
      </c>
      <c r="F22" s="8">
        <f t="shared" si="1"/>
        <v>0</v>
      </c>
      <c r="G22" s="8">
        <f t="shared" si="1"/>
        <v>0</v>
      </c>
      <c r="H22" s="8">
        <f t="shared" si="1"/>
        <v>0</v>
      </c>
      <c r="I22" s="8">
        <f t="shared" si="1"/>
        <v>0</v>
      </c>
      <c r="J22" s="8">
        <f t="shared" si="1"/>
        <v>0</v>
      </c>
      <c r="K22" s="8">
        <f t="shared" si="1"/>
        <v>0</v>
      </c>
      <c r="L22" s="8">
        <f t="shared" si="1"/>
        <v>0</v>
      </c>
      <c r="M22" s="8">
        <f t="shared" si="1"/>
        <v>0</v>
      </c>
    </row>
    <row r="23" spans="1:14" ht="16.5" hidden="1" customHeight="1" x14ac:dyDescent="0.25">
      <c r="A23" s="14" t="s">
        <v>33</v>
      </c>
      <c r="B23" s="8">
        <f>B22</f>
        <v>0</v>
      </c>
      <c r="C23" s="8">
        <f t="shared" ref="C23:D23" si="2">B23+C22</f>
        <v>0</v>
      </c>
      <c r="D23" s="8">
        <f t="shared" si="2"/>
        <v>0</v>
      </c>
      <c r="E23" s="8">
        <f t="shared" ref="E23" si="3">D23+E22</f>
        <v>0</v>
      </c>
      <c r="F23" s="8">
        <f t="shared" ref="F23" si="4">E23+F22</f>
        <v>0</v>
      </c>
      <c r="G23" s="8">
        <f t="shared" ref="G23" si="5">F23+G22</f>
        <v>0</v>
      </c>
      <c r="H23" s="8">
        <f t="shared" ref="H23" si="6">G23+H22</f>
        <v>0</v>
      </c>
      <c r="I23" s="8">
        <f t="shared" ref="I23" si="7">H23+I22</f>
        <v>0</v>
      </c>
      <c r="J23" s="8">
        <f t="shared" ref="J23" si="8">I23+J22</f>
        <v>0</v>
      </c>
      <c r="K23" s="8">
        <f t="shared" ref="K23" si="9">J23+K22</f>
        <v>0</v>
      </c>
      <c r="L23" s="8">
        <f t="shared" ref="L23" si="10">K23+L22</f>
        <v>0</v>
      </c>
      <c r="M23" s="8">
        <f t="shared" ref="M23" si="11">L23+M22</f>
        <v>0</v>
      </c>
    </row>
    <row r="25" spans="1:14" x14ac:dyDescent="0.25">
      <c r="A25" s="29" t="s">
        <v>34</v>
      </c>
      <c r="B25" s="25">
        <f>SUM(B21:M21)/12</f>
        <v>0</v>
      </c>
    </row>
  </sheetData>
  <phoneticPr fontId="12" type="noConversion"/>
  <conditionalFormatting sqref="B22:M23"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"/>
  <sheetViews>
    <sheetView workbookViewId="0">
      <selection activeCell="B17" sqref="B17"/>
    </sheetView>
  </sheetViews>
  <sheetFormatPr defaultColWidth="9.109375" defaultRowHeight="13.2" x14ac:dyDescent="0.25"/>
  <cols>
    <col min="1" max="1" width="2.5546875" style="2" customWidth="1"/>
    <col min="2" max="2" width="38.88671875" style="2" bestFit="1" customWidth="1"/>
    <col min="3" max="3" width="14.21875" style="2" bestFit="1" customWidth="1"/>
    <col min="4" max="4" width="2" style="2" customWidth="1"/>
    <col min="5" max="5" width="18.5546875" style="2" bestFit="1" customWidth="1"/>
    <col min="6" max="6" width="14.5546875" style="2" bestFit="1" customWidth="1"/>
    <col min="7" max="7" width="2" style="2" customWidth="1"/>
    <col min="8" max="8" width="21.77734375" style="2" bestFit="1" customWidth="1"/>
    <col min="9" max="9" width="14.5546875" style="2" bestFit="1" customWidth="1"/>
    <col min="10" max="10" width="2" style="2" customWidth="1"/>
    <col min="11" max="11" width="21.77734375" style="2" bestFit="1" customWidth="1"/>
    <col min="12" max="12" width="21.77734375" style="2" customWidth="1"/>
    <col min="13" max="13" width="13.6640625" style="2" bestFit="1" customWidth="1"/>
    <col min="14" max="14" width="2.21875" style="2" customWidth="1"/>
    <col min="15" max="16384" width="9.109375" style="2"/>
  </cols>
  <sheetData>
    <row r="1" spans="1:14" s="17" customFormat="1" x14ac:dyDescent="0.25">
      <c r="A1" s="48"/>
      <c r="B1" s="31" t="s">
        <v>46</v>
      </c>
      <c r="C1" s="31" t="s">
        <v>41</v>
      </c>
      <c r="D1" s="51"/>
      <c r="E1" s="31" t="s">
        <v>101</v>
      </c>
      <c r="F1" s="31" t="s">
        <v>41</v>
      </c>
      <c r="G1" s="51"/>
      <c r="H1" s="31" t="s">
        <v>71</v>
      </c>
      <c r="I1" s="31" t="s">
        <v>41</v>
      </c>
      <c r="J1" s="51"/>
      <c r="K1" s="31" t="s">
        <v>51</v>
      </c>
      <c r="L1" s="31" t="s">
        <v>98</v>
      </c>
      <c r="M1" s="31" t="s">
        <v>52</v>
      </c>
      <c r="N1" s="54"/>
    </row>
    <row r="2" spans="1:14" x14ac:dyDescent="0.25">
      <c r="A2" s="48"/>
      <c r="B2" s="6" t="s">
        <v>38</v>
      </c>
      <c r="C2" s="19"/>
      <c r="D2" s="52"/>
      <c r="E2" s="6" t="s">
        <v>47</v>
      </c>
      <c r="F2" s="19"/>
      <c r="G2" s="52"/>
      <c r="H2" s="6"/>
      <c r="I2" s="19"/>
      <c r="J2" s="52"/>
      <c r="K2" s="6"/>
      <c r="L2" s="6"/>
      <c r="M2" s="19"/>
      <c r="N2" s="54"/>
    </row>
    <row r="3" spans="1:14" x14ac:dyDescent="0.25">
      <c r="A3" s="48"/>
      <c r="B3" s="6" t="s">
        <v>39</v>
      </c>
      <c r="C3" s="19"/>
      <c r="D3" s="52"/>
      <c r="E3" s="6" t="s">
        <v>48</v>
      </c>
      <c r="F3" s="19"/>
      <c r="G3" s="52"/>
      <c r="H3" s="6"/>
      <c r="I3" s="19"/>
      <c r="J3" s="52"/>
      <c r="K3" s="6"/>
      <c r="L3" s="6"/>
      <c r="M3" s="19"/>
      <c r="N3" s="54"/>
    </row>
    <row r="4" spans="1:14" x14ac:dyDescent="0.25">
      <c r="A4" s="48"/>
      <c r="B4" s="6" t="s">
        <v>40</v>
      </c>
      <c r="C4" s="19"/>
      <c r="D4" s="52"/>
      <c r="E4" s="6" t="s">
        <v>50</v>
      </c>
      <c r="F4" s="19"/>
      <c r="G4" s="52"/>
      <c r="H4" s="6"/>
      <c r="I4" s="19"/>
      <c r="J4" s="52"/>
      <c r="K4" s="6"/>
      <c r="L4" s="6"/>
      <c r="M4" s="19"/>
      <c r="N4" s="54"/>
    </row>
    <row r="5" spans="1:14" x14ac:dyDescent="0.25">
      <c r="A5" s="48"/>
      <c r="B5" s="6"/>
      <c r="C5" s="19"/>
      <c r="D5" s="52"/>
      <c r="E5" s="6" t="s">
        <v>49</v>
      </c>
      <c r="F5" s="19"/>
      <c r="G5" s="52"/>
      <c r="H5" s="6"/>
      <c r="I5" s="19"/>
      <c r="J5" s="52"/>
      <c r="K5" s="6"/>
      <c r="L5" s="6"/>
      <c r="M5" s="19"/>
      <c r="N5" s="54"/>
    </row>
    <row r="6" spans="1:14" x14ac:dyDescent="0.25">
      <c r="A6" s="48"/>
      <c r="B6" s="6"/>
      <c r="C6" s="19"/>
      <c r="D6" s="52"/>
      <c r="E6" s="6" t="s">
        <v>96</v>
      </c>
      <c r="F6" s="19"/>
      <c r="G6" s="52"/>
      <c r="H6" s="6"/>
      <c r="I6" s="19"/>
      <c r="J6" s="52"/>
      <c r="K6" s="6"/>
      <c r="L6" s="6"/>
      <c r="M6" s="19"/>
      <c r="N6" s="54"/>
    </row>
    <row r="7" spans="1:14" x14ac:dyDescent="0.25">
      <c r="A7" s="48"/>
      <c r="B7" s="6"/>
      <c r="C7" s="19"/>
      <c r="D7" s="52"/>
      <c r="E7" s="6" t="s">
        <v>97</v>
      </c>
      <c r="F7" s="19"/>
      <c r="G7" s="52"/>
      <c r="H7" s="6"/>
      <c r="I7" s="19"/>
      <c r="J7" s="52"/>
      <c r="K7" s="6"/>
      <c r="L7" s="6"/>
      <c r="M7" s="19"/>
      <c r="N7" s="54"/>
    </row>
    <row r="8" spans="1:14" x14ac:dyDescent="0.25">
      <c r="A8" s="48"/>
      <c r="B8" s="6"/>
      <c r="C8" s="19"/>
      <c r="D8" s="52"/>
      <c r="E8" s="6" t="s">
        <v>99</v>
      </c>
      <c r="F8" s="19"/>
      <c r="G8" s="52"/>
      <c r="H8" s="6"/>
      <c r="I8" s="19"/>
      <c r="J8" s="52"/>
      <c r="K8" s="6"/>
      <c r="L8" s="6"/>
      <c r="M8" s="19"/>
      <c r="N8" s="54"/>
    </row>
    <row r="9" spans="1:14" x14ac:dyDescent="0.25">
      <c r="A9" s="48"/>
      <c r="B9" s="6"/>
      <c r="C9" s="19"/>
      <c r="D9" s="52"/>
      <c r="E9" s="6" t="s">
        <v>72</v>
      </c>
      <c r="F9" s="19"/>
      <c r="G9" s="52"/>
      <c r="H9" s="6"/>
      <c r="I9" s="19"/>
      <c r="J9" s="52"/>
      <c r="K9" s="6"/>
      <c r="L9" s="6"/>
      <c r="M9" s="19"/>
      <c r="N9" s="54"/>
    </row>
    <row r="10" spans="1:14" x14ac:dyDescent="0.25">
      <c r="A10" s="48"/>
      <c r="B10" s="6"/>
      <c r="C10" s="19"/>
      <c r="D10" s="52"/>
      <c r="E10" s="6" t="s">
        <v>100</v>
      </c>
      <c r="F10" s="19"/>
      <c r="G10" s="52"/>
      <c r="H10" s="6"/>
      <c r="I10" s="19"/>
      <c r="J10" s="52"/>
      <c r="K10" s="6"/>
      <c r="L10" s="6"/>
      <c r="M10" s="19"/>
      <c r="N10" s="54"/>
    </row>
    <row r="11" spans="1:14" x14ac:dyDescent="0.25">
      <c r="A11" s="48"/>
      <c r="B11" s="31" t="s">
        <v>1</v>
      </c>
      <c r="C11" s="32">
        <f>SUM(C2:C10)</f>
        <v>0</v>
      </c>
      <c r="D11" s="53"/>
      <c r="E11" s="31" t="s">
        <v>1</v>
      </c>
      <c r="F11" s="32">
        <v>0</v>
      </c>
      <c r="G11" s="53"/>
      <c r="H11" s="31" t="s">
        <v>1</v>
      </c>
      <c r="I11" s="32">
        <f>SUM(I2:I10)</f>
        <v>0</v>
      </c>
      <c r="J11" s="53"/>
      <c r="K11" s="49" t="s">
        <v>1</v>
      </c>
      <c r="L11" s="50"/>
      <c r="M11" s="32">
        <f>SUM(M2:M10)</f>
        <v>0</v>
      </c>
      <c r="N11" s="54"/>
    </row>
    <row r="12" spans="1:14" x14ac:dyDescent="0.25">
      <c r="C12" s="18"/>
    </row>
    <row r="13" spans="1:14" s="17" customFormat="1" x14ac:dyDescent="0.25"/>
    <row r="14" spans="1:14" x14ac:dyDescent="0.25">
      <c r="B14" s="2" t="s">
        <v>62</v>
      </c>
    </row>
  </sheetData>
  <mergeCells count="6">
    <mergeCell ref="N1:N11"/>
    <mergeCell ref="A1:A11"/>
    <mergeCell ref="K11:L11"/>
    <mergeCell ref="J1:J11"/>
    <mergeCell ref="G1:G11"/>
    <mergeCell ref="D1:D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Cash Flow Tracker</vt:lpstr>
      <vt:lpstr>Non-recurring expenses</vt:lpstr>
      <vt:lpstr>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Anirudh Srinivasan</dc:creator>
  <cp:lastModifiedBy>Anirudh S Srinivasan</cp:lastModifiedBy>
  <dcterms:created xsi:type="dcterms:W3CDTF">2020-03-19T05:03:15Z</dcterms:created>
  <dcterms:modified xsi:type="dcterms:W3CDTF">2023-11-15T11:20:50Z</dcterms:modified>
</cp:coreProperties>
</file>